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8" windowHeight="4536" activeTab="0"/>
  </bookViews>
  <sheets>
    <sheet name="拟录取" sheetId="1" r:id="rId1"/>
  </sheets>
  <definedNames/>
  <calcPr fullCalcOnLoad="1"/>
</workbook>
</file>

<file path=xl/sharedStrings.xml><?xml version="1.0" encoding="utf-8"?>
<sst xmlns="http://schemas.openxmlformats.org/spreadsheetml/2006/main" count="118" uniqueCount="70">
  <si>
    <t>拟录取方向代码</t>
  </si>
  <si>
    <t>拟录取方向名称</t>
  </si>
  <si>
    <t>加试科目1名称</t>
  </si>
  <si>
    <t>加试科目1成绩</t>
  </si>
  <si>
    <t>面试成绩（80%）</t>
  </si>
  <si>
    <t>备注</t>
  </si>
  <si>
    <t>初试总分（50%）</t>
  </si>
  <si>
    <t>复试总分（50%）</t>
  </si>
  <si>
    <t>报考专业名称</t>
  </si>
  <si>
    <t>报考专业代码</t>
  </si>
  <si>
    <t>录取类别（定向或非定向）</t>
  </si>
  <si>
    <t>序号</t>
  </si>
  <si>
    <t>考生编号</t>
  </si>
  <si>
    <t>姓名</t>
  </si>
  <si>
    <t>拟录取专业代码</t>
  </si>
  <si>
    <t>拟录取专业名称</t>
  </si>
  <si>
    <t xml:space="preserve">总成绩                 </t>
  </si>
  <si>
    <t>拟录取否</t>
  </si>
  <si>
    <t>外语听说能力测试（10%）</t>
  </si>
  <si>
    <t>综合面试成绩合计</t>
  </si>
  <si>
    <t>科研创新能力（10%）</t>
  </si>
  <si>
    <t>本科阶段学习情况及成绩（10%）</t>
  </si>
  <si>
    <t>复试成绩(100分)</t>
  </si>
  <si>
    <t>笔试成绩(30%)</t>
  </si>
  <si>
    <t>综合面试成绩(60%)</t>
  </si>
  <si>
    <t>102997211100781</t>
  </si>
  <si>
    <t>符霞</t>
  </si>
  <si>
    <t>102997211100777</t>
  </si>
  <si>
    <t>蔡琳</t>
  </si>
  <si>
    <t>102997211105660</t>
  </si>
  <si>
    <t>欧龙飞</t>
  </si>
  <si>
    <t>102997211103010</t>
  </si>
  <si>
    <t>王家琪</t>
  </si>
  <si>
    <t>102997211106095</t>
  </si>
  <si>
    <t>孙瑞</t>
  </si>
  <si>
    <t>102907210201234</t>
  </si>
  <si>
    <t>李琳霖</t>
  </si>
  <si>
    <t>工业工程</t>
  </si>
  <si>
    <t>拟录取</t>
  </si>
  <si>
    <t>102997211100788</t>
  </si>
  <si>
    <t>顾宇杰</t>
  </si>
  <si>
    <t>102997211103315</t>
  </si>
  <si>
    <t>谢佳</t>
  </si>
  <si>
    <t>285</t>
  </si>
  <si>
    <t>299</t>
  </si>
  <si>
    <t>085236</t>
  </si>
  <si>
    <t>工业工程</t>
  </si>
  <si>
    <t>085236</t>
  </si>
  <si>
    <t>工业工程</t>
  </si>
  <si>
    <t>085236</t>
  </si>
  <si>
    <t>工业工程</t>
  </si>
  <si>
    <t>拟录取</t>
  </si>
  <si>
    <t>085240</t>
  </si>
  <si>
    <t>物流工程</t>
  </si>
  <si>
    <t>085240</t>
  </si>
  <si>
    <t>物流工程</t>
  </si>
  <si>
    <t>085236</t>
  </si>
  <si>
    <t>(非全日制)排序和调度问题研究</t>
  </si>
  <si>
    <t>07</t>
  </si>
  <si>
    <r>
      <t>0</t>
    </r>
    <r>
      <rPr>
        <sz val="11"/>
        <rFont val="宋体"/>
        <family val="0"/>
      </rPr>
      <t>6</t>
    </r>
  </si>
  <si>
    <t>(非全日制)竞争力与运营战略研究</t>
  </si>
  <si>
    <t>(非全日制)服务系统设计及质量管理</t>
  </si>
  <si>
    <t>(非全日制)现代物流设施规划与设计</t>
  </si>
  <si>
    <t>不录取</t>
  </si>
  <si>
    <t>非定向</t>
  </si>
  <si>
    <t>自动放弃</t>
  </si>
  <si>
    <t>2017年   管理学院    复试成绩汇总及拟录取名单(非全日制)</t>
  </si>
  <si>
    <t>102947100804732</t>
  </si>
  <si>
    <t>周磊</t>
  </si>
  <si>
    <t>06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</si>
</sst>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name val="Cambria"/>
      <family val="0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178" fontId="4" fillId="33" borderId="11" xfId="0" applyNumberFormat="1" applyFont="1" applyFill="1" applyBorder="1" applyAlignment="1">
      <alignment horizontal="center" vertical="center"/>
    </xf>
    <xf numFmtId="49" fontId="43" fillId="33" borderId="11" xfId="0" applyNumberFormat="1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178" fontId="43" fillId="33" borderId="11" xfId="0" applyNumberFormat="1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/>
    </xf>
    <xf numFmtId="0" fontId="4" fillId="33" borderId="11" xfId="0" applyFont="1" applyFill="1" applyBorder="1" applyAlignment="1" quotePrefix="1">
      <alignment horizontal="center" vertical="center"/>
    </xf>
    <xf numFmtId="0" fontId="4" fillId="33" borderId="11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9" fontId="43" fillId="0" borderId="11" xfId="0" applyNumberFormat="1" applyFont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176" fontId="43" fillId="0" borderId="11" xfId="0" applyNumberFormat="1" applyFont="1" applyBorder="1" applyAlignment="1">
      <alignment horizontal="center" vertical="center" wrapText="1"/>
    </xf>
    <xf numFmtId="0" fontId="43" fillId="33" borderId="11" xfId="0" applyFont="1" applyFill="1" applyBorder="1" applyAlignment="1" quotePrefix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176" fontId="4" fillId="33" borderId="11" xfId="0" applyNumberFormat="1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X17" sqref="X17"/>
    </sheetView>
  </sheetViews>
  <sheetFormatPr defaultColWidth="9.00390625" defaultRowHeight="14.25"/>
  <cols>
    <col min="1" max="1" width="4.75390625" style="0" customWidth="1"/>
    <col min="2" max="2" width="15.125" style="1" customWidth="1"/>
    <col min="3" max="3" width="7.625" style="1" customWidth="1"/>
    <col min="4" max="4" width="8.625" style="6" customWidth="1"/>
    <col min="5" max="5" width="12.125" style="1" customWidth="1"/>
    <col min="6" max="6" width="9.50390625" style="1" customWidth="1"/>
    <col min="7" max="7" width="11.375" style="1" customWidth="1"/>
    <col min="8" max="8" width="8.125" style="1" customWidth="1"/>
    <col min="9" max="9" width="32.00390625" style="1" bestFit="1" customWidth="1"/>
    <col min="10" max="10" width="4.625" style="1" customWidth="1"/>
    <col min="11" max="11" width="4.625" style="3" customWidth="1"/>
    <col min="12" max="12" width="4.625" style="2" customWidth="1"/>
    <col min="13" max="13" width="6.375" style="2" bestFit="1" customWidth="1"/>
    <col min="14" max="14" width="4.625" style="2" customWidth="1"/>
    <col min="15" max="15" width="4.625" style="0" customWidth="1"/>
    <col min="16" max="16" width="4.625" style="2" customWidth="1"/>
    <col min="17" max="17" width="6.50390625" style="2" customWidth="1"/>
    <col min="18" max="18" width="6.50390625" style="2" bestFit="1" customWidth="1"/>
    <col min="19" max="22" width="14.125" style="0" hidden="1" customWidth="1"/>
    <col min="23" max="23" width="8.25390625" style="4" bestFit="1" customWidth="1"/>
    <col min="24" max="24" width="6.625" style="1" customWidth="1"/>
    <col min="25" max="25" width="8.625" style="0" bestFit="1" customWidth="1"/>
  </cols>
  <sheetData>
    <row r="1" spans="2:23" ht="15">
      <c r="B1" s="25" t="s">
        <v>66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5" ht="14.25" customHeight="1">
      <c r="A2" s="19" t="s">
        <v>11</v>
      </c>
      <c r="B2" s="19" t="s">
        <v>12</v>
      </c>
      <c r="C2" s="19" t="s">
        <v>13</v>
      </c>
      <c r="D2" s="24" t="s">
        <v>9</v>
      </c>
      <c r="E2" s="19" t="s">
        <v>8</v>
      </c>
      <c r="F2" s="19" t="s">
        <v>14</v>
      </c>
      <c r="G2" s="19" t="s">
        <v>15</v>
      </c>
      <c r="H2" s="23" t="s">
        <v>0</v>
      </c>
      <c r="I2" s="23" t="s">
        <v>1</v>
      </c>
      <c r="J2" s="19" t="s">
        <v>6</v>
      </c>
      <c r="K2" s="20" t="s">
        <v>22</v>
      </c>
      <c r="L2" s="21"/>
      <c r="M2" s="21"/>
      <c r="N2" s="21"/>
      <c r="O2" s="21"/>
      <c r="P2" s="22"/>
      <c r="Q2" s="19" t="s">
        <v>7</v>
      </c>
      <c r="R2" s="19" t="s">
        <v>16</v>
      </c>
      <c r="S2" s="23" t="s">
        <v>2</v>
      </c>
      <c r="T2" s="23" t="s">
        <v>3</v>
      </c>
      <c r="U2" s="23" t="s">
        <v>2</v>
      </c>
      <c r="V2" s="23" t="s">
        <v>3</v>
      </c>
      <c r="W2" s="19" t="s">
        <v>17</v>
      </c>
      <c r="X2" s="19" t="s">
        <v>10</v>
      </c>
      <c r="Y2" s="19" t="s">
        <v>5</v>
      </c>
    </row>
    <row r="3" spans="1:25" ht="14.25" customHeight="1">
      <c r="A3" s="19"/>
      <c r="B3" s="19"/>
      <c r="C3" s="19"/>
      <c r="D3" s="24"/>
      <c r="E3" s="19"/>
      <c r="F3" s="19"/>
      <c r="G3" s="19"/>
      <c r="H3" s="23"/>
      <c r="I3" s="23"/>
      <c r="J3" s="19"/>
      <c r="K3" s="19" t="s">
        <v>23</v>
      </c>
      <c r="L3" s="20" t="s">
        <v>24</v>
      </c>
      <c r="M3" s="21"/>
      <c r="N3" s="21"/>
      <c r="O3" s="22"/>
      <c r="P3" s="19" t="s">
        <v>18</v>
      </c>
      <c r="Q3" s="19"/>
      <c r="R3" s="19"/>
      <c r="S3" s="23"/>
      <c r="T3" s="23"/>
      <c r="U3" s="23"/>
      <c r="V3" s="23"/>
      <c r="W3" s="19"/>
      <c r="X3" s="19"/>
      <c r="Y3" s="19"/>
    </row>
    <row r="4" spans="1:25" ht="108" customHeight="1">
      <c r="A4" s="19"/>
      <c r="B4" s="19"/>
      <c r="C4" s="19"/>
      <c r="D4" s="24"/>
      <c r="E4" s="19"/>
      <c r="F4" s="19"/>
      <c r="G4" s="19"/>
      <c r="H4" s="23"/>
      <c r="I4" s="23"/>
      <c r="J4" s="19"/>
      <c r="K4" s="19"/>
      <c r="L4" s="5" t="s">
        <v>21</v>
      </c>
      <c r="M4" s="5" t="s">
        <v>4</v>
      </c>
      <c r="N4" s="5" t="s">
        <v>20</v>
      </c>
      <c r="O4" s="5" t="s">
        <v>19</v>
      </c>
      <c r="P4" s="19"/>
      <c r="Q4" s="19"/>
      <c r="R4" s="19"/>
      <c r="S4" s="23"/>
      <c r="T4" s="23"/>
      <c r="U4" s="23"/>
      <c r="V4" s="23"/>
      <c r="W4" s="19"/>
      <c r="X4" s="19"/>
      <c r="Y4" s="19"/>
    </row>
    <row r="5" spans="1:25" s="15" customFormat="1" ht="19.5" customHeight="1">
      <c r="A5" s="7">
        <v>1</v>
      </c>
      <c r="B5" s="7" t="s">
        <v>25</v>
      </c>
      <c r="C5" s="7" t="s">
        <v>26</v>
      </c>
      <c r="D5" s="12" t="s">
        <v>56</v>
      </c>
      <c r="E5" s="7" t="s">
        <v>37</v>
      </c>
      <c r="F5" s="12" t="s">
        <v>56</v>
      </c>
      <c r="G5" s="7" t="s">
        <v>37</v>
      </c>
      <c r="H5" s="18" t="s">
        <v>59</v>
      </c>
      <c r="I5" s="16" t="s">
        <v>60</v>
      </c>
      <c r="J5" s="8">
        <v>328</v>
      </c>
      <c r="K5" s="7">
        <v>62</v>
      </c>
      <c r="L5" s="7">
        <v>80</v>
      </c>
      <c r="M5" s="32">
        <v>86.75</v>
      </c>
      <c r="N5" s="7">
        <v>72</v>
      </c>
      <c r="O5" s="7">
        <v>84.6</v>
      </c>
      <c r="P5" s="7">
        <v>85</v>
      </c>
      <c r="Q5" s="32">
        <f aca="true" t="shared" si="0" ref="Q5:Q10">K5*0.3+O5*0.6+P5*0.1</f>
        <v>77.86</v>
      </c>
      <c r="R5" s="32">
        <f aca="true" t="shared" si="1" ref="R5:R10">J5/5*0.5+Q5*0.5</f>
        <v>71.72999999999999</v>
      </c>
      <c r="S5" s="13"/>
      <c r="T5" s="7"/>
      <c r="U5" s="13"/>
      <c r="V5" s="14"/>
      <c r="W5" s="7" t="s">
        <v>38</v>
      </c>
      <c r="X5" s="14" t="s">
        <v>64</v>
      </c>
      <c r="Y5" s="14"/>
    </row>
    <row r="6" spans="1:25" s="15" customFormat="1" ht="19.5" customHeight="1">
      <c r="A6" s="7">
        <v>2</v>
      </c>
      <c r="B6" s="7" t="s">
        <v>27</v>
      </c>
      <c r="C6" s="7" t="s">
        <v>28</v>
      </c>
      <c r="D6" s="12" t="s">
        <v>56</v>
      </c>
      <c r="E6" s="7" t="s">
        <v>37</v>
      </c>
      <c r="F6" s="12" t="s">
        <v>56</v>
      </c>
      <c r="G6" s="7" t="s">
        <v>37</v>
      </c>
      <c r="H6" s="18" t="s">
        <v>58</v>
      </c>
      <c r="I6" s="17" t="s">
        <v>61</v>
      </c>
      <c r="J6" s="8">
        <v>289</v>
      </c>
      <c r="K6" s="7">
        <v>80</v>
      </c>
      <c r="L6" s="7">
        <v>81</v>
      </c>
      <c r="M6" s="32">
        <v>85.99999999999999</v>
      </c>
      <c r="N6" s="7">
        <v>67</v>
      </c>
      <c r="O6" s="7">
        <v>83.6</v>
      </c>
      <c r="P6" s="7">
        <v>80</v>
      </c>
      <c r="Q6" s="32">
        <f t="shared" si="0"/>
        <v>82.16</v>
      </c>
      <c r="R6" s="32">
        <f t="shared" si="1"/>
        <v>69.97999999999999</v>
      </c>
      <c r="S6" s="13"/>
      <c r="T6" s="7"/>
      <c r="U6" s="13"/>
      <c r="V6" s="14"/>
      <c r="W6" s="7" t="s">
        <v>63</v>
      </c>
      <c r="X6" s="14"/>
      <c r="Y6" s="14" t="s">
        <v>65</v>
      </c>
    </row>
    <row r="7" spans="1:25" s="15" customFormat="1" ht="19.5" customHeight="1">
      <c r="A7" s="7">
        <v>3</v>
      </c>
      <c r="B7" s="7" t="s">
        <v>29</v>
      </c>
      <c r="C7" s="7" t="s">
        <v>30</v>
      </c>
      <c r="D7" s="12" t="s">
        <v>45</v>
      </c>
      <c r="E7" s="7" t="s">
        <v>46</v>
      </c>
      <c r="F7" s="12" t="s">
        <v>45</v>
      </c>
      <c r="G7" s="7" t="s">
        <v>46</v>
      </c>
      <c r="H7" s="18" t="s">
        <v>59</v>
      </c>
      <c r="I7" s="16" t="s">
        <v>60</v>
      </c>
      <c r="J7" s="8">
        <v>292</v>
      </c>
      <c r="K7" s="7">
        <v>80</v>
      </c>
      <c r="L7" s="7">
        <v>72</v>
      </c>
      <c r="M7" s="32">
        <v>84.25</v>
      </c>
      <c r="N7" s="7">
        <v>74</v>
      </c>
      <c r="O7" s="7">
        <v>81.8</v>
      </c>
      <c r="P7" s="7">
        <v>75</v>
      </c>
      <c r="Q7" s="32">
        <f t="shared" si="0"/>
        <v>80.58</v>
      </c>
      <c r="R7" s="32">
        <f t="shared" si="1"/>
        <v>69.49</v>
      </c>
      <c r="S7" s="13"/>
      <c r="T7" s="7"/>
      <c r="U7" s="13"/>
      <c r="V7" s="14"/>
      <c r="W7" s="7" t="s">
        <v>63</v>
      </c>
      <c r="X7" s="14"/>
      <c r="Y7" s="14" t="s">
        <v>65</v>
      </c>
    </row>
    <row r="8" spans="1:25" s="15" customFormat="1" ht="19.5" customHeight="1">
      <c r="A8" s="7">
        <v>4</v>
      </c>
      <c r="B8" s="7" t="s">
        <v>31</v>
      </c>
      <c r="C8" s="7" t="s">
        <v>32</v>
      </c>
      <c r="D8" s="12" t="s">
        <v>47</v>
      </c>
      <c r="E8" s="7" t="s">
        <v>48</v>
      </c>
      <c r="F8" s="12" t="s">
        <v>47</v>
      </c>
      <c r="G8" s="7" t="s">
        <v>48</v>
      </c>
      <c r="H8" s="18" t="s">
        <v>58</v>
      </c>
      <c r="I8" s="17" t="s">
        <v>61</v>
      </c>
      <c r="J8" s="8">
        <v>270</v>
      </c>
      <c r="K8" s="7">
        <v>62</v>
      </c>
      <c r="L8" s="7">
        <v>70</v>
      </c>
      <c r="M8" s="32">
        <v>88.24999999999999</v>
      </c>
      <c r="N8" s="7">
        <v>64</v>
      </c>
      <c r="O8" s="7">
        <v>84</v>
      </c>
      <c r="P8" s="7">
        <v>60</v>
      </c>
      <c r="Q8" s="32">
        <f t="shared" si="0"/>
        <v>75</v>
      </c>
      <c r="R8" s="32">
        <f t="shared" si="1"/>
        <v>64.5</v>
      </c>
      <c r="S8" s="13"/>
      <c r="T8" s="7"/>
      <c r="U8" s="13"/>
      <c r="V8" s="14"/>
      <c r="W8" s="7" t="s">
        <v>38</v>
      </c>
      <c r="X8" s="14" t="s">
        <v>64</v>
      </c>
      <c r="Y8" s="14"/>
    </row>
    <row r="9" spans="1:25" s="15" customFormat="1" ht="19.5" customHeight="1">
      <c r="A9" s="7">
        <v>5</v>
      </c>
      <c r="B9" s="7" t="s">
        <v>33</v>
      </c>
      <c r="C9" s="7" t="s">
        <v>34</v>
      </c>
      <c r="D9" s="12" t="s">
        <v>47</v>
      </c>
      <c r="E9" s="7" t="s">
        <v>48</v>
      </c>
      <c r="F9" s="12" t="s">
        <v>47</v>
      </c>
      <c r="G9" s="7" t="s">
        <v>48</v>
      </c>
      <c r="H9" s="12">
        <v>10</v>
      </c>
      <c r="I9" s="17" t="s">
        <v>57</v>
      </c>
      <c r="J9" s="8">
        <v>273</v>
      </c>
      <c r="K9" s="7">
        <v>67</v>
      </c>
      <c r="L9" s="7">
        <v>68</v>
      </c>
      <c r="M9" s="32">
        <v>74.25</v>
      </c>
      <c r="N9" s="7">
        <v>68</v>
      </c>
      <c r="O9" s="7">
        <v>73</v>
      </c>
      <c r="P9" s="7">
        <v>75</v>
      </c>
      <c r="Q9" s="32">
        <f t="shared" si="0"/>
        <v>71.39999999999999</v>
      </c>
      <c r="R9" s="32">
        <f t="shared" si="1"/>
        <v>63</v>
      </c>
      <c r="S9" s="13"/>
      <c r="T9" s="7"/>
      <c r="U9" s="13"/>
      <c r="V9" s="14"/>
      <c r="W9" s="7" t="s">
        <v>63</v>
      </c>
      <c r="X9" s="14"/>
      <c r="Y9" s="14" t="s">
        <v>65</v>
      </c>
    </row>
    <row r="10" spans="1:25" s="15" customFormat="1" ht="19.5" customHeight="1">
      <c r="A10" s="7">
        <v>6</v>
      </c>
      <c r="B10" s="9" t="s">
        <v>35</v>
      </c>
      <c r="C10" s="10" t="s">
        <v>36</v>
      </c>
      <c r="D10" s="12" t="s">
        <v>49</v>
      </c>
      <c r="E10" s="7" t="s">
        <v>50</v>
      </c>
      <c r="F10" s="12" t="s">
        <v>49</v>
      </c>
      <c r="G10" s="7" t="s">
        <v>50</v>
      </c>
      <c r="H10" s="12">
        <v>10</v>
      </c>
      <c r="I10" s="17" t="s">
        <v>57</v>
      </c>
      <c r="J10" s="11">
        <v>293</v>
      </c>
      <c r="K10" s="7">
        <v>60</v>
      </c>
      <c r="L10" s="7">
        <v>77</v>
      </c>
      <c r="M10" s="32">
        <v>82.24999999999999</v>
      </c>
      <c r="N10" s="7">
        <v>73</v>
      </c>
      <c r="O10" s="7">
        <v>80.8</v>
      </c>
      <c r="P10" s="7">
        <v>87</v>
      </c>
      <c r="Q10" s="32">
        <f t="shared" si="0"/>
        <v>75.17999999999999</v>
      </c>
      <c r="R10" s="32">
        <f t="shared" si="1"/>
        <v>66.89</v>
      </c>
      <c r="S10" s="13"/>
      <c r="T10" s="7"/>
      <c r="U10" s="13"/>
      <c r="V10" s="14"/>
      <c r="W10" s="7" t="s">
        <v>51</v>
      </c>
      <c r="X10" s="14" t="s">
        <v>64</v>
      </c>
      <c r="Y10" s="14"/>
    </row>
    <row r="11" spans="1:25" s="15" customFormat="1" ht="19.5" customHeight="1">
      <c r="A11" s="7">
        <v>7</v>
      </c>
      <c r="B11" s="7" t="s">
        <v>39</v>
      </c>
      <c r="C11" s="7" t="s">
        <v>40</v>
      </c>
      <c r="D11" s="12" t="s">
        <v>52</v>
      </c>
      <c r="E11" s="7" t="s">
        <v>53</v>
      </c>
      <c r="F11" s="12" t="s">
        <v>52</v>
      </c>
      <c r="G11" s="7" t="s">
        <v>53</v>
      </c>
      <c r="H11" s="18" t="s">
        <v>59</v>
      </c>
      <c r="I11" s="16" t="s">
        <v>62</v>
      </c>
      <c r="J11" s="8" t="s">
        <v>43</v>
      </c>
      <c r="K11" s="7">
        <v>79</v>
      </c>
      <c r="L11" s="7">
        <v>76</v>
      </c>
      <c r="M11" s="32">
        <v>83.75</v>
      </c>
      <c r="N11" s="7">
        <v>72</v>
      </c>
      <c r="O11" s="7">
        <v>81.8</v>
      </c>
      <c r="P11" s="7">
        <v>75</v>
      </c>
      <c r="Q11" s="32">
        <f>K11*0.3+O11*0.6+P11*0.1</f>
        <v>80.28</v>
      </c>
      <c r="R11" s="32">
        <f>J11/5*0.5+Q11*0.5</f>
        <v>68.64</v>
      </c>
      <c r="S11" s="13"/>
      <c r="T11" s="7"/>
      <c r="U11" s="13"/>
      <c r="V11" s="14"/>
      <c r="W11" s="7" t="s">
        <v>63</v>
      </c>
      <c r="X11" s="14"/>
      <c r="Y11" s="14" t="s">
        <v>65</v>
      </c>
    </row>
    <row r="12" spans="1:25" s="15" customFormat="1" ht="19.5" customHeight="1">
      <c r="A12" s="7">
        <v>8</v>
      </c>
      <c r="B12" s="7" t="s">
        <v>41</v>
      </c>
      <c r="C12" s="7" t="s">
        <v>42</v>
      </c>
      <c r="D12" s="12" t="s">
        <v>54</v>
      </c>
      <c r="E12" s="7" t="s">
        <v>55</v>
      </c>
      <c r="F12" s="12" t="s">
        <v>54</v>
      </c>
      <c r="G12" s="7" t="s">
        <v>55</v>
      </c>
      <c r="H12" s="18" t="s">
        <v>58</v>
      </c>
      <c r="I12" s="17" t="s">
        <v>61</v>
      </c>
      <c r="J12" s="8" t="s">
        <v>44</v>
      </c>
      <c r="K12" s="33">
        <v>50</v>
      </c>
      <c r="L12" s="7">
        <v>76</v>
      </c>
      <c r="M12" s="32">
        <v>85.74999999999999</v>
      </c>
      <c r="N12" s="7">
        <v>72</v>
      </c>
      <c r="O12" s="7">
        <v>83.4</v>
      </c>
      <c r="P12" s="7">
        <v>83.5</v>
      </c>
      <c r="Q12" s="32">
        <f>K12*0.3+O12*0.6+P12*0.1</f>
        <v>73.38999999999999</v>
      </c>
      <c r="R12" s="32">
        <f>J12/5*0.5+Q12*0.5</f>
        <v>66.595</v>
      </c>
      <c r="S12" s="14"/>
      <c r="T12" s="14"/>
      <c r="U12" s="14"/>
      <c r="V12" s="14"/>
      <c r="W12" s="7" t="s">
        <v>63</v>
      </c>
      <c r="X12" s="14"/>
      <c r="Y12" s="14" t="s">
        <v>65</v>
      </c>
    </row>
    <row r="13" spans="1:25" s="31" customFormat="1" ht="14.25">
      <c r="A13" s="7">
        <v>9</v>
      </c>
      <c r="B13" s="26" t="s">
        <v>67</v>
      </c>
      <c r="C13" s="27" t="s">
        <v>68</v>
      </c>
      <c r="D13" s="9" t="s">
        <v>45</v>
      </c>
      <c r="E13" s="10" t="s">
        <v>37</v>
      </c>
      <c r="F13" s="9" t="s">
        <v>45</v>
      </c>
      <c r="G13" s="10" t="s">
        <v>37</v>
      </c>
      <c r="H13" s="26" t="s">
        <v>69</v>
      </c>
      <c r="I13" s="28" t="s">
        <v>60</v>
      </c>
      <c r="J13" s="27">
        <v>273</v>
      </c>
      <c r="K13" s="28">
        <v>64</v>
      </c>
      <c r="L13" s="28">
        <v>68</v>
      </c>
      <c r="M13" s="28">
        <v>59.6</v>
      </c>
      <c r="N13" s="28">
        <v>62</v>
      </c>
      <c r="O13" s="28">
        <v>72.6</v>
      </c>
      <c r="P13" s="28">
        <v>75</v>
      </c>
      <c r="Q13" s="29">
        <f>K13*0.3+O13*0.6+P13*0.1</f>
        <v>70.25999999999999</v>
      </c>
      <c r="R13" s="29">
        <f>J13/5*0.5+Q13*0.5</f>
        <v>62.42999999999999</v>
      </c>
      <c r="S13" s="30"/>
      <c r="T13" s="10"/>
      <c r="U13" s="30"/>
      <c r="V13" s="10"/>
      <c r="W13" s="10" t="s">
        <v>38</v>
      </c>
      <c r="X13" s="10" t="s">
        <v>64</v>
      </c>
      <c r="Y13" s="10"/>
    </row>
  </sheetData>
  <sheetProtection/>
  <mergeCells count="24">
    <mergeCell ref="B1:W1"/>
    <mergeCell ref="B2:B4"/>
    <mergeCell ref="C2:C4"/>
    <mergeCell ref="F2:F4"/>
    <mergeCell ref="G2:G4"/>
    <mergeCell ref="H2:H4"/>
    <mergeCell ref="S2:S4"/>
    <mergeCell ref="E2:E4"/>
    <mergeCell ref="P3:P4"/>
    <mergeCell ref="X2:X4"/>
    <mergeCell ref="Y2:Y4"/>
    <mergeCell ref="T2:T4"/>
    <mergeCell ref="J2:J4"/>
    <mergeCell ref="U2:U4"/>
    <mergeCell ref="W2:W4"/>
    <mergeCell ref="A2:A4"/>
    <mergeCell ref="K2:P2"/>
    <mergeCell ref="I2:I4"/>
    <mergeCell ref="V2:V4"/>
    <mergeCell ref="K3:K4"/>
    <mergeCell ref="L3:O3"/>
    <mergeCell ref="Q2:Q4"/>
    <mergeCell ref="R2:R4"/>
    <mergeCell ref="D2:D4"/>
  </mergeCells>
  <printOptions/>
  <pageMargins left="0.16" right="0.16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2015-03-29T08:39:12Z</cp:lastPrinted>
  <dcterms:created xsi:type="dcterms:W3CDTF">1996-12-17T01:32:42Z</dcterms:created>
  <dcterms:modified xsi:type="dcterms:W3CDTF">2017-03-29T07:23:15Z</dcterms:modified>
  <cp:category/>
  <cp:version/>
  <cp:contentType/>
  <cp:contentStatus/>
</cp:coreProperties>
</file>